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600" yWindow="450" windowWidth="17400" windowHeight="8850" activeTab="1"/>
  </bookViews>
  <sheets>
    <sheet name="Formulación 2014" sheetId="5" r:id="rId1"/>
    <sheet name="Seguimiento 2014" sheetId="6" r:id="rId2"/>
  </sheets>
  <definedNames>
    <definedName name="_xlnm._FilterDatabase" localSheetId="1" hidden="1">'Seguimiento 2014'!$A$7:$L$21</definedName>
    <definedName name="_xlnm.Print_Area" localSheetId="0">'Formulación 2014'!$A$1:$J$34</definedName>
    <definedName name="_xlnm.Print_Area" localSheetId="1">'Seguimiento 2014'!$A$1:$L$32</definedName>
    <definedName name="_xlnm.Print_Titles" localSheetId="1">'Seguimiento 2014'!$1:$7</definedName>
  </definedNames>
  <calcPr calcId="144525"/>
</workbook>
</file>

<file path=xl/calcChain.xml><?xml version="1.0" encoding="utf-8"?>
<calcChain xmlns="http://schemas.openxmlformats.org/spreadsheetml/2006/main">
  <c r="M21" i="6" l="1"/>
  <c r="M19" i="6" l="1"/>
  <c r="M17" i="6"/>
  <c r="K17" i="6" l="1"/>
  <c r="K21" i="6" l="1"/>
  <c r="K20" i="6" l="1"/>
  <c r="K18" i="6"/>
  <c r="I17" i="6" l="1"/>
  <c r="I18" i="6" l="1"/>
  <c r="I21" i="6" s="1"/>
</calcChain>
</file>

<file path=xl/sharedStrings.xml><?xml version="1.0" encoding="utf-8"?>
<sst xmlns="http://schemas.openxmlformats.org/spreadsheetml/2006/main" count="208" uniqueCount="90">
  <si>
    <t>ACTIVIDAD</t>
  </si>
  <si>
    <t>INDICADOR</t>
  </si>
  <si>
    <t>RESPONSABLE</t>
  </si>
  <si>
    <t>RECURSOS</t>
  </si>
  <si>
    <t>Realizar programa radial</t>
  </si>
  <si>
    <t xml:space="preserve">Realizar programa de televisión </t>
  </si>
  <si>
    <t>Coordinación Grupo Gestión a Usuarios</t>
  </si>
  <si>
    <t>Subdirección de Investigaciones</t>
  </si>
  <si>
    <t>Jefe de Planeación y Sistema</t>
  </si>
  <si>
    <t>Herramientas de comunicación (boletín de seguimiento legislativo y político)</t>
  </si>
  <si>
    <t>Profesional Grupo Políticas y Movilización Social</t>
  </si>
  <si>
    <t>Coordinador Grupo de Sistemas</t>
  </si>
  <si>
    <t>Número de programas radiales realizados / Total programas radiales programados) * 100</t>
  </si>
  <si>
    <t>Número de reuniones realizadas / Total de reunionjes programadas) * 100</t>
  </si>
  <si>
    <t>Audiencia pública de rendición de cuentas realizada</t>
  </si>
  <si>
    <t>Actualizar información sobre el control del cáncer en la página web (prevención diagnóstico, tratamiento y rehabilitación)</t>
  </si>
  <si>
    <t>(Número de boletines publicados / Total de boletines programados) * 100</t>
  </si>
  <si>
    <t>Oficina de Comunicaciones y Eventos</t>
  </si>
  <si>
    <t>Establecer políticas de información interna y publicación de noticias que opten por la organización y el desarrollo de una comunicación organizacional más efectiva. Restructuración de los comunicados institucionales a través del boletín virtual.</t>
  </si>
  <si>
    <t>Sector: Salud</t>
  </si>
  <si>
    <t>(Número de programas de televisión realizados / Total programas de televisión programados) * 100</t>
  </si>
  <si>
    <t>Actualizar información sobre gestión institucional en la página web (indicadores de gestión,quejas y reclamos, eventos adversos, satisfacción, IACS)</t>
  </si>
  <si>
    <t>Información sobre gestión institucional en la página web (indicadores de gestión,quejas y reclamos, eventos adversos, satisfacción, IACS) actualizada y publicada</t>
  </si>
  <si>
    <t>Humanos, tecnologías de información y comunicaciones, conocimiento, infaestructura física</t>
  </si>
  <si>
    <t>Humanos, tecnologías de información y comunicaciones, conocimiento</t>
  </si>
  <si>
    <t>Responsables</t>
  </si>
  <si>
    <t>Jefe de Planeación y Sistemas</t>
  </si>
  <si>
    <t>Mantener la página web (garantizar el funcionamiento del portal web actual)</t>
  </si>
  <si>
    <t>Reporte de incidentes y solución a los mismos por parte de la empresa de TICS contratada</t>
  </si>
  <si>
    <t>ANÁLISIS</t>
  </si>
  <si>
    <t>TOTAL:</t>
  </si>
  <si>
    <t>FORMULACIÓN Y SEGUIMIENTO DE LA ESTRATEGIA DE RENDICIÓN DE CUENTAS A LA CIUDADANÍA 2014</t>
  </si>
  <si>
    <t>Lograr la fidelización de alrededor de 4.900 usuarios en redes sociales y posicionarlas  como un centro de  referenciación en información sobre cáncer para la comunidad en general.</t>
  </si>
  <si>
    <t>(Número de usuarios fidelizados a través de redes sociales / 4900) * 100</t>
  </si>
  <si>
    <t>CUANTIFICACIÓN
TRIMESTRE</t>
  </si>
  <si>
    <t>I</t>
  </si>
  <si>
    <t>II</t>
  </si>
  <si>
    <t>III</t>
  </si>
  <si>
    <t>IV</t>
  </si>
  <si>
    <t>PORCENTAJE DE CUMPLIMIENTO</t>
  </si>
  <si>
    <t>(Número de documentos publicados / Total de documentos programados para publicar) * 100</t>
  </si>
  <si>
    <t>Realizar audiencia pública de rendición de cuentas 2013</t>
  </si>
  <si>
    <t>Fecha: viernes 17 de enero de 2014</t>
  </si>
  <si>
    <t>Garantizar la participación de los usuarios (miembros dejunta directiva institucional) en el seguimiento del avance al Plan de Desarrollo Institucional 2013</t>
  </si>
  <si>
    <t>Generar un espacio en la página web para que los ciudadanos participen en la consulta y retroalimentación de las políticas, planes, programas y proyectos institucional</t>
  </si>
  <si>
    <t>Comunicaciones y gestión a usuarios</t>
  </si>
  <si>
    <t xml:space="preserve">Concluir el nuevo desarrollo del portal web institucional cumpliendo con la estrategia establecida por Gobierno en Línea y atendiendo las necesidades de las diversas áreas de la institución. </t>
  </si>
  <si>
    <t>Nuevo desarrollo de página web.</t>
  </si>
  <si>
    <t>Realizar espacios participativos con la ciudadanía. Reuniones con comunidad general, pacientes y miembros de asociaciones de usuarios para brindar información sobre la gestión institucional y el control del cáncer</t>
  </si>
  <si>
    <t>Humanos, tecnologías de información y comunicaciones</t>
  </si>
  <si>
    <t xml:space="preserve">Lista de asistencia con participación de usuarios </t>
  </si>
  <si>
    <t>Página web, espacio de interacción con el ciudadano</t>
  </si>
  <si>
    <r>
      <t>Entidad:</t>
    </r>
    <r>
      <rPr>
        <b/>
        <sz val="10"/>
        <color theme="1"/>
        <rFont val="Verdana"/>
        <family val="2"/>
      </rPr>
      <t xml:space="preserve"> INSTITUTO NACIONAL DE CANCEROLOGIA ESE</t>
    </r>
  </si>
  <si>
    <t>Se cuenta con la publicación de tres (3) Boletines  de vigilancia  y análisis de política pública, correspondientes a los meses de enero, febrero y marzo. Disponibles en :http://www.cancer.gov.co/contenido/contenido.aspx?catID=533&amp;conID=1238</t>
  </si>
  <si>
    <t>Se da inicio al programa institucional Vida y Cancer TV quita temporada, con el cambio y renovación de la imagen del programa en general. Se realizaron 5 emisiones en el primer trimestre y dos más  el día 12 de abril, y el 26 del mismo mes cumpliendo al 100% .</t>
  </si>
  <si>
    <t xml:space="preserve">Se da inicio al programa institucional Vida y Cancer Radio a partir del mes de febrero y hasta el mes de marzo sin costo. A partir de abril se emite con contrato. Se hizo nueva producción al programa. </t>
  </si>
  <si>
    <t>Se realizó desarrollo de los módulos estructurales de la página: contrate con nosotros, trabaje con nosotros, estadisticas, publicaciones. Se realizó aval final a imagen de la pagina principal. Se estructuraron los botones principales del portal: pacientes, clínicas, docencia, investigación, etc. Se inició validador de GEL 3.1. Se proyectó salida en productivo en el mes de mayo.</t>
  </si>
  <si>
    <t xml:space="preserve">Se publicaron los boletines mensuales proyectados. Se ha hecho incremento a una pagina más de información. De tres a cuatro. </t>
  </si>
  <si>
    <t>Se hicieron a Axesnet 8 solicitudes de revisión y 8 han sido atendidas</t>
  </si>
  <si>
    <t>El 26 de marzo de 2014 se realizó la audiencia pública de rendición de cuentas a la ciudadanía correspondiente a la vigencia 2013.</t>
  </si>
  <si>
    <t>Actualizar información sobre gestión institucional en la página web [indicadores de gestión, quejas y reclamos, eventos adversos, satisfacción, (IACS) Información asociada al cuidado de la salud]</t>
  </si>
  <si>
    <t>El 26 de marzo de 2014 se realizó la audiencia pública de rendición de cuentas a la ciudadanía correspondiente a la vigencia 2013, en ella se convocó a los miembro de la junta directiva del INC.</t>
  </si>
  <si>
    <t>Se ha cumplido de acuerdo con lo establecido. Se ha complementado con la produción de alertas informativas en los casos en que aparece información coyuntural que necesita ser socializada con carácter de urgencia</t>
  </si>
  <si>
    <t>SEGUIMIENTO - ABRIL DE 2014</t>
  </si>
  <si>
    <t>SEGUIMIENTO - AGOSTO DE 2014</t>
  </si>
  <si>
    <t>En la nueva página WEB, en el módulo de los pacientes se encuentran publicados los derechos y deberes vigentes</t>
  </si>
  <si>
    <t>Se han publicado 7 de 9 boletines de seguimiento legislativo y político. Enero a julio, esta pendiente el bolentín de análisis de política y legislación del I semestre de 2014 y el boletín semestral de vigilancia de medios.  Disponibles en http://www.cancer.gov.co/~incancer/instituto/content/publicaciones?idpadre=32&amp;ispacientes=1</t>
  </si>
  <si>
    <t>Se han publicado 7 de 8 boletines de seguimiento legislativo y político. Enero a julio, esta pendiente el bolentín de análisis de política y legislación del I semestre de 2014. Disponibles en http://www.cancer.gov.co/~incancer/instituto/content/publicaciones?idpadre=32&amp;ispacientes=1</t>
  </si>
  <si>
    <t>Se continua con la trasmisión de Vida y Cáncer Radio con la nueva producción del programa. 32 programas de radio realizados a 20 de agosto de 2014.</t>
  </si>
  <si>
    <t>La página web se encuentra al aire y funcionando al 100%.</t>
  </si>
  <si>
    <t>A agosto de 2014 se han aumentado a 400 los seguidores en las redes sociales del INC (Facebook, twitter, YouTube)</t>
  </si>
  <si>
    <t>se actualizó 60 veces las carteleras institucionales el tercer trimestre, la cual incluia el boletín institucional y la publicidad interna y externa, superando la meta establecida.</t>
  </si>
  <si>
    <t>Para el mes de agosto ya se han emitido 11  programas institucionales,  teniendo en cuenta que Vida y Cáncer TV arrancó  con un cambio visual y técnico, de esta manera cumpliendo con el  100% d ela meta pactada.</t>
  </si>
  <si>
    <t>A la fecha no se han realizado reuniones al respecto; se desarrollaran a partir del próximo cuatrimestre.</t>
  </si>
  <si>
    <t>Se realizó lanzamiento de la nueva  plataforma web institucional, la cual permite encontrar información rápidamente y con más herramientas y enlaces enfocados en el aspecto misional del INC. 
Gracias al acompañamiento permanente del aliado estratégico, los incidentes presentados se han solucionado de manera inmediata.</t>
  </si>
  <si>
    <t xml:space="preserve">En la nueva plataforma web institucional se publicó estadísticas de quejas y reclamos, tasa de satisfacción, indicadores de gestión, cartillas de IACS y manual de seguridad del paciente. </t>
  </si>
  <si>
    <t>Actividad programada para ejecutar a partir de octubre de 2014</t>
  </si>
  <si>
    <t>Actividad programada para ejecutar a partir de mayo de 2014</t>
  </si>
  <si>
    <t xml:space="preserve">En página web institucional se publica permanentemente estadísticas de quejas y reclamos, tasa de satisfacción, indicadores de gestión y cartillas de IACS. 
Los eventos adversos se publicaran en el lanzamiento de la nueva plataforma web institucional. </t>
  </si>
  <si>
    <t>En la nueva página WEB, los usuarios tienen acceso a opciones para el ciudadano: quejas, reclamos, sugerencias, solicitud de citas médicas. A través del correo contactenos@ancer.gov.co pueden realizar todas sus sugerencias e inquietudes.</t>
  </si>
  <si>
    <t>11 boletines institucionales publicados de 12 proyectados.</t>
  </si>
  <si>
    <t>SEGUIMIENTO - DICIEMBRE DE 2014</t>
  </si>
  <si>
    <t>Se han emitido 20 programas institucionales,  teniendo en cuenta que Vida y Cáncer TV arrancó  con un cambio visual y técnico, de esta manera cumpliendo con el  100% de la meta pactada.</t>
  </si>
  <si>
    <t>Se continua con la trasmisión de Vida y Cáncer Radio con la nueva producción del programa. 46 programas de radio realizados.</t>
  </si>
  <si>
    <t>3.035 seguidores en facebook
1.189 seguidores en twitter
1.960 reproducciones en youtube</t>
  </si>
  <si>
    <t>La página web se encuentra al aire y funcionando al 100%. http://cancer.gov.co/</t>
  </si>
  <si>
    <t>Se realizaron cuatro grupos focales, se presentó informe de resultados de grupos focales donde se cuenta con información de necesidades y espectativas del paciente oncológico y la caracterización de los participantes.</t>
  </si>
  <si>
    <t>Se publicaron los 16 boletines de seguimiento legislativo y político planeados en el periodo.</t>
  </si>
  <si>
    <t>Se publicaron los 14 boletines de seguimiento legislativo y político planeados en el periodo</t>
  </si>
  <si>
    <t xml:space="preserve">
Por motivo de la migración (cambio de servidores) se presentó un incidente el cual fue solucionado inmediatamente con acompañamiento del aliado estratégico.</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</si>
</sst>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theme="1"/>
      <name val="Calibri"/>
      <family val="2"/>
      <scheme val="minor"/>
    </font>
    <font>
      <sz val="10"/>
      <name val="Arial"/>
      <family val="2"/>
    </font>
    <font>
      <b/>
      <sz val="11"/>
      <color theme="1"/>
      <name val="Calibri"/>
      <family val="2"/>
      <scheme val="minor"/>
    </font>
    <font>
      <b/>
      <sz val="14"/>
      <color theme="1"/>
      <name val="Calibri"/>
      <family val="2"/>
      <scheme val="minor"/>
    </font>
    <font>
      <sz val="11"/>
      <color theme="1"/>
      <name val="Calibri"/>
      <family val="2"/>
      <scheme val="minor"/>
    </font>
    <font>
      <sz val="10"/>
      <color theme="1"/>
      <name val="Calibri"/>
      <family val="2"/>
      <scheme val="minor"/>
    </font>
    <font>
      <b/>
      <sz val="10"/>
      <color theme="1"/>
      <name val="Verdana"/>
      <family val="2"/>
    </font>
    <font>
      <b/>
      <sz val="9"/>
      <name val="Verdana"/>
      <family val="2"/>
    </font>
    <font>
      <b/>
      <sz val="9"/>
      <color theme="1"/>
      <name val="Verdana"/>
      <family val="2"/>
    </font>
    <font>
      <sz val="8"/>
      <color theme="1"/>
      <name val="Verdana"/>
      <family val="2"/>
    </font>
    <font>
      <sz val="10"/>
      <color theme="1"/>
      <name val="Verdana"/>
      <family val="2"/>
    </font>
    <font>
      <sz val="8"/>
      <name val="Verdana"/>
      <family val="2"/>
    </font>
    <font>
      <b/>
      <sz val="10"/>
      <color indexed="8"/>
      <name val="Verdana"/>
      <family val="2"/>
    </font>
  </fonts>
  <fills count="3">
    <fill>
      <patternFill patternType="none"/>
    </fill>
    <fill>
      <patternFill patternType="gray125"/>
    </fill>
    <fill>
      <patternFill patternType="solid">
        <fgColor theme="0"/>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diagonal/>
    </border>
    <border>
      <left/>
      <right style="medium">
        <color indexed="64"/>
      </right>
      <top style="medium">
        <color indexed="64"/>
      </top>
      <bottom/>
      <diagonal/>
    </border>
  </borders>
  <cellStyleXfs count="4">
    <xf numFmtId="0" fontId="0" fillId="0" borderId="0"/>
    <xf numFmtId="0" fontId="1" fillId="0" borderId="0"/>
    <xf numFmtId="9" fontId="1" fillId="0" borderId="0" applyFont="0" applyFill="0" applyBorder="0" applyAlignment="0" applyProtection="0"/>
    <xf numFmtId="9" fontId="4" fillId="0" borderId="0" applyFont="0" applyFill="0" applyBorder="0" applyAlignment="0" applyProtection="0"/>
  </cellStyleXfs>
  <cellXfs count="105">
    <xf numFmtId="0" fontId="0" fillId="0" borderId="0" xfId="0"/>
    <xf numFmtId="0" fontId="0" fillId="0" borderId="0" xfId="0" applyAlignment="1">
      <alignment vertical="center"/>
    </xf>
    <xf numFmtId="0" fontId="2" fillId="0" borderId="0" xfId="0" applyFont="1"/>
    <xf numFmtId="0" fontId="0" fillId="0" borderId="0" xfId="0" applyBorder="1" applyAlignment="1">
      <alignment horizontal="left" vertical="center"/>
    </xf>
    <xf numFmtId="0" fontId="0" fillId="0" borderId="0" xfId="0" applyFont="1" applyBorder="1" applyAlignment="1">
      <alignment horizontal="left" vertical="center" wrapText="1"/>
    </xf>
    <xf numFmtId="0" fontId="0" fillId="0" borderId="0" xfId="0" applyBorder="1" applyAlignment="1">
      <alignment horizontal="left" vertical="center" wrapText="1"/>
    </xf>
    <xf numFmtId="0" fontId="5" fillId="0" borderId="0" xfId="0" applyFont="1"/>
    <xf numFmtId="0" fontId="7" fillId="2" borderId="22" xfId="0" applyFont="1" applyFill="1" applyBorder="1" applyAlignment="1">
      <alignment horizontal="center" vertical="center"/>
    </xf>
    <xf numFmtId="0" fontId="11" fillId="0" borderId="14" xfId="0" applyFont="1" applyBorder="1" applyAlignment="1">
      <alignment horizontal="left" vertical="center" wrapText="1"/>
    </xf>
    <xf numFmtId="9" fontId="11" fillId="0" borderId="3" xfId="0" applyNumberFormat="1" applyFont="1" applyBorder="1" applyAlignment="1">
      <alignment horizontal="left" vertical="center"/>
    </xf>
    <xf numFmtId="0" fontId="11" fillId="0" borderId="3" xfId="0" applyFont="1" applyBorder="1" applyAlignment="1">
      <alignment horizontal="left" vertical="center" wrapText="1"/>
    </xf>
    <xf numFmtId="0" fontId="9" fillId="2" borderId="15" xfId="0" applyFont="1" applyFill="1" applyBorder="1" applyAlignment="1">
      <alignment vertical="center" wrapText="1"/>
    </xf>
    <xf numFmtId="9" fontId="9" fillId="0" borderId="5" xfId="0" applyNumberFormat="1" applyFont="1" applyBorder="1" applyAlignment="1">
      <alignment horizontal="center" vertical="center"/>
    </xf>
    <xf numFmtId="0" fontId="9" fillId="0" borderId="15" xfId="0" applyFont="1" applyBorder="1" applyAlignment="1">
      <alignment horizontal="left" vertical="center" wrapText="1"/>
    </xf>
    <xf numFmtId="0" fontId="11" fillId="0" borderId="7" xfId="0" applyFont="1" applyBorder="1" applyAlignment="1">
      <alignment horizontal="left" vertical="center" wrapText="1"/>
    </xf>
    <xf numFmtId="0" fontId="11" fillId="0" borderId="1" xfId="0" applyFont="1" applyBorder="1" applyAlignment="1">
      <alignment horizontal="left" vertical="center" wrapText="1"/>
    </xf>
    <xf numFmtId="0" fontId="9" fillId="2" borderId="8" xfId="0" applyFont="1" applyFill="1" applyBorder="1" applyAlignment="1">
      <alignment vertical="center" wrapText="1"/>
    </xf>
    <xf numFmtId="9" fontId="9" fillId="0" borderId="7" xfId="0" applyNumberFormat="1" applyFont="1" applyBorder="1" applyAlignment="1">
      <alignment horizontal="center" vertical="center"/>
    </xf>
    <xf numFmtId="0" fontId="9" fillId="0" borderId="8" xfId="0" applyFont="1" applyBorder="1" applyAlignment="1">
      <alignment horizontal="left" vertical="center" wrapText="1"/>
    </xf>
    <xf numFmtId="0" fontId="11" fillId="0" borderId="1" xfId="0" applyFont="1" applyBorder="1" applyAlignment="1">
      <alignment horizontal="left" vertical="center"/>
    </xf>
    <xf numFmtId="0" fontId="11" fillId="0" borderId="7" xfId="0" applyFont="1" applyFill="1" applyBorder="1" applyAlignment="1">
      <alignment horizontal="left" vertical="center" wrapText="1"/>
    </xf>
    <xf numFmtId="9" fontId="11" fillId="0" borderId="3" xfId="0" applyNumberFormat="1" applyFont="1" applyFill="1" applyBorder="1" applyAlignment="1">
      <alignment horizontal="left" vertical="center"/>
    </xf>
    <xf numFmtId="0" fontId="11" fillId="0" borderId="1" xfId="0" applyFont="1" applyFill="1" applyBorder="1" applyAlignment="1">
      <alignment horizontal="left" vertical="center"/>
    </xf>
    <xf numFmtId="0" fontId="11" fillId="0" borderId="1" xfId="0" applyFont="1" applyFill="1" applyBorder="1" applyAlignment="1">
      <alignment horizontal="left" vertical="center" wrapText="1"/>
    </xf>
    <xf numFmtId="9" fontId="9" fillId="0" borderId="7" xfId="0" applyNumberFormat="1" applyFont="1" applyFill="1" applyBorder="1" applyAlignment="1">
      <alignment horizontal="center" vertical="center"/>
    </xf>
    <xf numFmtId="0" fontId="9" fillId="0" borderId="8" xfId="0" applyFont="1" applyFill="1" applyBorder="1" applyAlignment="1">
      <alignment horizontal="left" vertical="center" wrapText="1"/>
    </xf>
    <xf numFmtId="9" fontId="11" fillId="0" borderId="7" xfId="0" applyNumberFormat="1" applyFont="1" applyBorder="1" applyAlignment="1">
      <alignment horizontal="center" vertical="center"/>
    </xf>
    <xf numFmtId="0" fontId="11" fillId="0" borderId="8" xfId="0" applyFont="1" applyBorder="1" applyAlignment="1">
      <alignment horizontal="left" vertical="center" wrapText="1"/>
    </xf>
    <xf numFmtId="9" fontId="9" fillId="2" borderId="7" xfId="3" applyFont="1" applyFill="1" applyBorder="1" applyAlignment="1">
      <alignment horizontal="center" vertical="center"/>
    </xf>
    <xf numFmtId="0" fontId="9" fillId="2" borderId="8" xfId="0" applyFont="1" applyFill="1" applyBorder="1" applyAlignment="1">
      <alignment horizontal="left" vertical="center" wrapText="1"/>
    </xf>
    <xf numFmtId="9" fontId="9" fillId="2" borderId="7" xfId="0" applyNumberFormat="1" applyFont="1" applyFill="1" applyBorder="1" applyAlignment="1">
      <alignment horizontal="center" vertical="center"/>
    </xf>
    <xf numFmtId="0" fontId="11" fillId="0" borderId="9" xfId="0" applyFont="1" applyBorder="1" applyAlignment="1">
      <alignment horizontal="left" vertical="center" wrapText="1"/>
    </xf>
    <xf numFmtId="9" fontId="11" fillId="0" borderId="16" xfId="0" applyNumberFormat="1" applyFont="1" applyBorder="1" applyAlignment="1">
      <alignment horizontal="left" vertical="center"/>
    </xf>
    <xf numFmtId="0" fontId="11" fillId="0" borderId="22" xfId="0" applyFont="1" applyBorder="1" applyAlignment="1">
      <alignment horizontal="left" vertical="center" wrapText="1"/>
    </xf>
    <xf numFmtId="0" fontId="9" fillId="2" borderId="10" xfId="0" applyFont="1" applyFill="1" applyBorder="1" applyAlignment="1">
      <alignment vertical="center" wrapText="1"/>
    </xf>
    <xf numFmtId="9" fontId="9" fillId="2" borderId="9" xfId="3" applyFont="1" applyFill="1" applyBorder="1" applyAlignment="1">
      <alignment horizontal="center" vertical="center" wrapText="1"/>
    </xf>
    <xf numFmtId="0" fontId="9" fillId="2" borderId="10" xfId="0" applyFont="1" applyFill="1" applyBorder="1" applyAlignment="1">
      <alignment horizontal="left" vertical="center" wrapText="1"/>
    </xf>
    <xf numFmtId="9" fontId="11" fillId="0" borderId="7" xfId="0" applyNumberFormat="1" applyFont="1" applyFill="1" applyBorder="1" applyAlignment="1">
      <alignment horizontal="center" vertical="center"/>
    </xf>
    <xf numFmtId="9" fontId="9" fillId="0" borderId="7" xfId="3" applyFont="1" applyFill="1" applyBorder="1" applyAlignment="1">
      <alignment horizontal="center" vertical="center"/>
    </xf>
    <xf numFmtId="9" fontId="9" fillId="0" borderId="9" xfId="3" applyFont="1" applyFill="1" applyBorder="1" applyAlignment="1">
      <alignment horizontal="center" vertical="center" wrapText="1"/>
    </xf>
    <xf numFmtId="9" fontId="11" fillId="0" borderId="3" xfId="0" applyNumberFormat="1" applyFont="1" applyBorder="1" applyAlignment="1">
      <alignment horizontal="center" vertical="center"/>
    </xf>
    <xf numFmtId="0" fontId="11" fillId="0" borderId="1" xfId="0" applyFont="1" applyBorder="1" applyAlignment="1">
      <alignment horizontal="center" vertical="center"/>
    </xf>
    <xf numFmtId="9" fontId="11" fillId="0" borderId="3" xfId="0" applyNumberFormat="1" applyFont="1" applyFill="1" applyBorder="1" applyAlignment="1">
      <alignment horizontal="center" vertical="center"/>
    </xf>
    <xf numFmtId="0" fontId="11" fillId="0" borderId="1" xfId="0" applyFont="1" applyFill="1" applyBorder="1" applyAlignment="1">
      <alignment horizontal="center" vertical="center"/>
    </xf>
    <xf numFmtId="9" fontId="11" fillId="0" borderId="16" xfId="0" applyNumberFormat="1" applyFont="1" applyBorder="1" applyAlignment="1">
      <alignment horizontal="center" vertical="center"/>
    </xf>
    <xf numFmtId="0" fontId="7" fillId="2" borderId="22" xfId="0" applyFont="1" applyFill="1" applyBorder="1" applyAlignment="1">
      <alignment horizontal="center" vertical="center"/>
    </xf>
    <xf numFmtId="9" fontId="9" fillId="0" borderId="14" xfId="0" applyNumberFormat="1" applyFont="1" applyFill="1" applyBorder="1" applyAlignment="1">
      <alignment horizontal="center" vertical="center"/>
    </xf>
    <xf numFmtId="0" fontId="8" fillId="0" borderId="34" xfId="0" applyFont="1" applyBorder="1" applyAlignment="1">
      <alignment horizontal="center" vertical="center" wrapText="1"/>
    </xf>
    <xf numFmtId="0" fontId="7" fillId="2" borderId="34" xfId="0" applyFont="1" applyFill="1" applyBorder="1" applyAlignment="1">
      <alignment horizontal="center" vertical="center"/>
    </xf>
    <xf numFmtId="0" fontId="9" fillId="0" borderId="35" xfId="0" applyFont="1" applyFill="1" applyBorder="1" applyAlignment="1">
      <alignment horizontal="left" vertical="center" wrapText="1"/>
    </xf>
    <xf numFmtId="0" fontId="9" fillId="0" borderId="36" xfId="0" applyFont="1" applyFill="1" applyBorder="1" applyAlignment="1">
      <alignment horizontal="left" vertical="center" wrapText="1"/>
    </xf>
    <xf numFmtId="0" fontId="11" fillId="0" borderId="36" xfId="0" applyFont="1" applyFill="1" applyBorder="1" applyAlignment="1">
      <alignment horizontal="left" vertical="center" wrapText="1"/>
    </xf>
    <xf numFmtId="0" fontId="9" fillId="0" borderId="37" xfId="0" applyFont="1" applyFill="1" applyBorder="1" applyAlignment="1">
      <alignment horizontal="left" vertical="center" wrapText="1"/>
    </xf>
    <xf numFmtId="9" fontId="9" fillId="0" borderId="9" xfId="0" applyNumberFormat="1" applyFont="1" applyFill="1" applyBorder="1" applyAlignment="1">
      <alignment horizontal="center" vertical="center"/>
    </xf>
    <xf numFmtId="0" fontId="9" fillId="0" borderId="10" xfId="0" applyFont="1" applyFill="1" applyBorder="1" applyAlignment="1">
      <alignment horizontal="left" vertical="center" wrapText="1"/>
    </xf>
    <xf numFmtId="0" fontId="9" fillId="0" borderId="15" xfId="0" applyFont="1" applyFill="1" applyBorder="1" applyAlignment="1">
      <alignment horizontal="left" vertical="center" wrapText="1"/>
    </xf>
    <xf numFmtId="9" fontId="9" fillId="0" borderId="7" xfId="0" applyNumberFormat="1" applyFont="1" applyFill="1" applyBorder="1" applyAlignment="1">
      <alignment horizontal="center" vertical="center" wrapText="1"/>
    </xf>
    <xf numFmtId="0" fontId="11" fillId="0" borderId="8" xfId="0" applyFont="1" applyFill="1" applyBorder="1" applyAlignment="1">
      <alignment horizontal="left" vertical="center" wrapText="1"/>
    </xf>
    <xf numFmtId="0" fontId="7" fillId="2" borderId="21" xfId="0" applyFont="1" applyFill="1" applyBorder="1" applyAlignment="1">
      <alignment horizontal="center" vertical="center"/>
    </xf>
    <xf numFmtId="0" fontId="7" fillId="2" borderId="22" xfId="0" applyFont="1" applyFill="1" applyBorder="1" applyAlignment="1">
      <alignment horizontal="center" vertical="center"/>
    </xf>
    <xf numFmtId="0" fontId="7" fillId="2" borderId="6" xfId="0" applyFont="1" applyFill="1" applyBorder="1" applyAlignment="1">
      <alignment horizontal="center" vertical="center"/>
    </xf>
    <xf numFmtId="0" fontId="7" fillId="2" borderId="10" xfId="0" applyFont="1" applyFill="1" applyBorder="1" applyAlignment="1">
      <alignment horizontal="center" vertical="center"/>
    </xf>
    <xf numFmtId="0" fontId="8" fillId="0" borderId="23" xfId="0" applyFont="1" applyBorder="1" applyAlignment="1">
      <alignment horizontal="center" vertical="center" wrapText="1"/>
    </xf>
    <xf numFmtId="0" fontId="8" fillId="0" borderId="19" xfId="0" applyFont="1" applyBorder="1" applyAlignment="1">
      <alignment horizontal="center" vertical="center" wrapText="1"/>
    </xf>
    <xf numFmtId="0" fontId="7" fillId="2" borderId="27" xfId="0" applyFont="1" applyFill="1" applyBorder="1" applyAlignment="1">
      <alignment horizontal="center" vertical="center"/>
    </xf>
    <xf numFmtId="0" fontId="7" fillId="2" borderId="28" xfId="0" applyFont="1" applyFill="1" applyBorder="1" applyAlignment="1">
      <alignment horizontal="center" vertical="center"/>
    </xf>
    <xf numFmtId="9" fontId="3" fillId="0" borderId="11" xfId="3" applyFont="1" applyBorder="1" applyAlignment="1">
      <alignment horizontal="center" vertical="center"/>
    </xf>
    <xf numFmtId="9" fontId="3" fillId="0" borderId="12" xfId="3" applyFont="1" applyBorder="1" applyAlignment="1">
      <alignment horizontal="center" vertical="center"/>
    </xf>
    <xf numFmtId="0" fontId="0" fillId="0" borderId="2" xfId="0" applyBorder="1" applyAlignment="1">
      <alignment horizontal="center"/>
    </xf>
    <xf numFmtId="0" fontId="0" fillId="0" borderId="0" xfId="0" applyBorder="1" applyAlignment="1">
      <alignment horizontal="center"/>
    </xf>
    <xf numFmtId="0" fontId="0" fillId="0" borderId="13" xfId="0" applyBorder="1" applyAlignment="1">
      <alignment horizontal="center"/>
    </xf>
    <xf numFmtId="0" fontId="12" fillId="0" borderId="5" xfId="0" applyFont="1" applyBorder="1" applyAlignment="1">
      <alignment horizontal="center" vertical="center" wrapText="1"/>
    </xf>
    <xf numFmtId="0" fontId="12" fillId="0" borderId="21" xfId="0" applyFont="1" applyBorder="1" applyAlignment="1">
      <alignment horizontal="center" vertical="center" wrapText="1"/>
    </xf>
    <xf numFmtId="0" fontId="12" fillId="0" borderId="6" xfId="0" applyFont="1" applyBorder="1" applyAlignment="1">
      <alignment horizontal="center" vertical="center" wrapText="1"/>
    </xf>
    <xf numFmtId="0" fontId="10" fillId="0" borderId="7" xfId="0" applyFont="1" applyBorder="1" applyAlignment="1">
      <alignment horizontal="center" vertical="center"/>
    </xf>
    <xf numFmtId="0" fontId="10" fillId="0" borderId="1" xfId="0" applyFont="1" applyBorder="1" applyAlignment="1">
      <alignment horizontal="center" vertical="center"/>
    </xf>
    <xf numFmtId="0" fontId="10" fillId="0" borderId="8" xfId="0" applyFont="1" applyBorder="1" applyAlignment="1">
      <alignment horizontal="center" vertical="center"/>
    </xf>
    <xf numFmtId="0" fontId="10" fillId="0" borderId="17" xfId="0" applyFont="1" applyBorder="1" applyAlignment="1">
      <alignment horizontal="center" vertical="center"/>
    </xf>
    <xf numFmtId="0" fontId="10" fillId="0" borderId="4" xfId="0" applyFont="1" applyBorder="1" applyAlignment="1">
      <alignment horizontal="center" vertical="center"/>
    </xf>
    <xf numFmtId="0" fontId="10" fillId="0" borderId="22" xfId="0" applyFont="1" applyBorder="1" applyAlignment="1">
      <alignment horizontal="center" vertical="center"/>
    </xf>
    <xf numFmtId="0" fontId="10" fillId="0" borderId="18" xfId="0" applyFont="1" applyBorder="1" applyAlignment="1">
      <alignment horizontal="center" vertical="center"/>
    </xf>
    <xf numFmtId="0" fontId="7" fillId="2" borderId="5" xfId="0" applyFont="1" applyFill="1" applyBorder="1" applyAlignment="1">
      <alignment horizontal="center" vertical="center"/>
    </xf>
    <xf numFmtId="0" fontId="7" fillId="2" borderId="9" xfId="0" applyFont="1" applyFill="1" applyBorder="1" applyAlignment="1">
      <alignment horizontal="center" vertical="center"/>
    </xf>
    <xf numFmtId="0" fontId="7" fillId="2" borderId="24" xfId="0" applyFont="1" applyFill="1" applyBorder="1" applyAlignment="1">
      <alignment horizontal="center" vertical="center" wrapText="1"/>
    </xf>
    <xf numFmtId="0" fontId="7" fillId="2" borderId="25" xfId="0" applyFont="1" applyFill="1" applyBorder="1" applyAlignment="1">
      <alignment horizontal="center" vertical="center"/>
    </xf>
    <xf numFmtId="0" fontId="7" fillId="2" borderId="26" xfId="0" applyFont="1" applyFill="1" applyBorder="1" applyAlignment="1">
      <alignment horizontal="center" vertical="center"/>
    </xf>
    <xf numFmtId="0" fontId="3" fillId="0" borderId="19" xfId="0" applyFont="1" applyBorder="1" applyAlignment="1">
      <alignment horizontal="center" vertical="center"/>
    </xf>
    <xf numFmtId="0" fontId="3" fillId="0" borderId="29" xfId="0" applyFont="1" applyBorder="1" applyAlignment="1">
      <alignment horizontal="center" vertical="center"/>
    </xf>
    <xf numFmtId="0" fontId="3" fillId="0" borderId="20" xfId="0" applyFont="1" applyBorder="1" applyAlignment="1">
      <alignment horizontal="center" vertical="center"/>
    </xf>
    <xf numFmtId="0" fontId="8" fillId="0" borderId="31" xfId="0" applyFont="1" applyBorder="1" applyAlignment="1">
      <alignment horizontal="center" vertical="center" wrapText="1"/>
    </xf>
    <xf numFmtId="0" fontId="8" fillId="0" borderId="33" xfId="0" applyFont="1" applyBorder="1" applyAlignment="1">
      <alignment horizontal="center" vertical="center" wrapText="1"/>
    </xf>
    <xf numFmtId="9" fontId="9" fillId="0" borderId="30" xfId="0" applyNumberFormat="1" applyFont="1" applyFill="1" applyBorder="1" applyAlignment="1">
      <alignment horizontal="center" vertical="center" wrapText="1"/>
    </xf>
    <xf numFmtId="9" fontId="9" fillId="0" borderId="38" xfId="0" applyNumberFormat="1" applyFont="1" applyFill="1" applyBorder="1" applyAlignment="1">
      <alignment horizontal="center" vertical="center" wrapText="1"/>
    </xf>
    <xf numFmtId="0" fontId="0" fillId="0" borderId="31" xfId="0" applyBorder="1" applyAlignment="1">
      <alignment horizontal="center"/>
    </xf>
    <xf numFmtId="0" fontId="0" fillId="0" borderId="32" xfId="0" applyBorder="1" applyAlignment="1">
      <alignment horizontal="center"/>
    </xf>
    <xf numFmtId="0" fontId="0" fillId="0" borderId="33" xfId="0" applyBorder="1" applyAlignment="1">
      <alignment horizontal="center"/>
    </xf>
    <xf numFmtId="0" fontId="12" fillId="0" borderId="23" xfId="0" applyFont="1" applyBorder="1" applyAlignment="1">
      <alignment horizontal="center" vertical="center" wrapText="1"/>
    </xf>
    <xf numFmtId="0" fontId="12" fillId="0" borderId="25" xfId="0" applyFont="1" applyBorder="1" applyAlignment="1">
      <alignment horizontal="center" vertical="center" wrapText="1"/>
    </xf>
    <xf numFmtId="0" fontId="12" fillId="0" borderId="40" xfId="0" applyFont="1" applyBorder="1" applyAlignment="1">
      <alignment horizontal="center" vertical="center" wrapText="1"/>
    </xf>
    <xf numFmtId="0" fontId="10" fillId="0" borderId="39" xfId="0" applyFont="1" applyBorder="1" applyAlignment="1">
      <alignment horizontal="center" vertical="center"/>
    </xf>
    <xf numFmtId="0" fontId="10" fillId="0" borderId="0" xfId="0" applyFont="1" applyBorder="1" applyAlignment="1">
      <alignment horizontal="center" vertical="center"/>
    </xf>
    <xf numFmtId="0" fontId="10" fillId="0" borderId="13" xfId="0" applyFont="1" applyBorder="1" applyAlignment="1">
      <alignment horizontal="center" vertical="center"/>
    </xf>
    <xf numFmtId="0" fontId="10" fillId="0" borderId="19" xfId="0" applyFont="1" applyBorder="1" applyAlignment="1">
      <alignment horizontal="center" vertical="center"/>
    </xf>
    <xf numFmtId="0" fontId="10" fillId="0" borderId="29" xfId="0" applyFont="1" applyBorder="1" applyAlignment="1">
      <alignment horizontal="center" vertical="center"/>
    </xf>
    <xf numFmtId="0" fontId="10" fillId="0" borderId="20" xfId="0" applyFont="1" applyBorder="1" applyAlignment="1">
      <alignment horizontal="center" vertical="center"/>
    </xf>
  </cellXfs>
  <cellStyles count="4">
    <cellStyle name="Normal" xfId="0" builtinId="0"/>
    <cellStyle name="Normal 2" xfId="1"/>
    <cellStyle name="Porcentaje" xfId="3" builtinId="5"/>
    <cellStyle name="Porcentaje 2" xfId="2"/>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223367</xdr:colOff>
      <xdr:row>0</xdr:row>
      <xdr:rowOff>32778</xdr:rowOff>
    </xdr:from>
    <xdr:to>
      <xdr:col>7</xdr:col>
      <xdr:colOff>91145</xdr:colOff>
      <xdr:row>1</xdr:row>
      <xdr:rowOff>108619</xdr:rowOff>
    </xdr:to>
    <xdr:sp macro="" textlink="">
      <xdr:nvSpPr>
        <xdr:cNvPr id="3" name="Text Box 6"/>
        <xdr:cNvSpPr txBox="1">
          <a:spLocks noChangeArrowheads="1"/>
        </xdr:cNvSpPr>
      </xdr:nvSpPr>
      <xdr:spPr bwMode="auto">
        <a:xfrm>
          <a:off x="4248520" y="32778"/>
          <a:ext cx="4466672" cy="1070923"/>
        </a:xfrm>
        <a:prstGeom prst="rect">
          <a:avLst/>
        </a:prstGeom>
        <a:solidFill>
          <a:srgbClr val="FFFFFF">
            <a:alpha val="0"/>
          </a:srgbClr>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ctr" rtl="0">
            <a:defRPr sz="1000"/>
          </a:pPr>
          <a:r>
            <a:rPr lang="es-CO" sz="1200" b="0" i="0" u="none" strike="noStrike" baseline="0">
              <a:solidFill>
                <a:srgbClr val="000000"/>
              </a:solidFill>
              <a:latin typeface="Arial"/>
              <a:cs typeface="Arial"/>
            </a:rPr>
            <a:t>República de Colombia</a:t>
          </a:r>
        </a:p>
        <a:p>
          <a:pPr algn="ctr" rtl="0">
            <a:defRPr sz="1000"/>
          </a:pPr>
          <a:r>
            <a:rPr lang="es-CO" sz="1200" b="0" i="0" u="none" strike="noStrike" baseline="0">
              <a:solidFill>
                <a:srgbClr val="000000"/>
              </a:solidFill>
              <a:latin typeface="Arial"/>
              <a:cs typeface="Arial"/>
            </a:rPr>
            <a:t>MINISTERIO DE SALUD Y PROTECCIÓN SOCIAL</a:t>
          </a:r>
        </a:p>
        <a:p>
          <a:pPr algn="ctr" rtl="0">
            <a:defRPr sz="1000"/>
          </a:pPr>
          <a:r>
            <a:rPr lang="es-CO" sz="1200" b="1" i="0" u="none" strike="noStrike" baseline="0">
              <a:solidFill>
                <a:srgbClr val="000000"/>
              </a:solidFill>
              <a:latin typeface="Arial"/>
              <a:cs typeface="Arial"/>
            </a:rPr>
            <a:t>INSTITUTO NACIONAL DE CANCEROLOGÍA</a:t>
          </a:r>
        </a:p>
        <a:p>
          <a:pPr algn="ctr" rtl="0">
            <a:defRPr sz="1000"/>
          </a:pPr>
          <a:r>
            <a:rPr lang="es-CO" sz="1200" b="0" i="0" u="none" strike="noStrike" baseline="0">
              <a:solidFill>
                <a:srgbClr val="000000"/>
              </a:solidFill>
              <a:latin typeface="Arial"/>
              <a:cs typeface="Arial"/>
            </a:rPr>
            <a:t>Empresa Social del Estado</a:t>
          </a:r>
        </a:p>
        <a:p>
          <a:pPr algn="ctr" rtl="0">
            <a:defRPr sz="1000"/>
          </a:pPr>
          <a:r>
            <a:rPr lang="es-CO" sz="1200" b="0" i="0" u="none" strike="noStrike" baseline="0">
              <a:solidFill>
                <a:srgbClr val="000000"/>
              </a:solidFill>
              <a:latin typeface="Arial"/>
              <a:cs typeface="Arial"/>
            </a:rPr>
            <a:t>NIT.899.999.092-7</a:t>
          </a:r>
        </a:p>
        <a:p>
          <a:pPr algn="l" rtl="0">
            <a:defRPr sz="1000"/>
          </a:pPr>
          <a:endParaRPr lang="es-CO"/>
        </a:p>
      </xdr:txBody>
    </xdr:sp>
    <xdr:clientData/>
  </xdr:twoCellAnchor>
  <xdr:twoCellAnchor editAs="oneCell">
    <xdr:from>
      <xdr:col>0</xdr:col>
      <xdr:colOff>94875</xdr:colOff>
      <xdr:row>0</xdr:row>
      <xdr:rowOff>101600</xdr:rowOff>
    </xdr:from>
    <xdr:to>
      <xdr:col>0</xdr:col>
      <xdr:colOff>894975</xdr:colOff>
      <xdr:row>0</xdr:row>
      <xdr:rowOff>901700</xdr:rowOff>
    </xdr:to>
    <xdr:pic>
      <xdr:nvPicPr>
        <xdr:cNvPr id="7" name="6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4875" y="101600"/>
          <a:ext cx="800100" cy="800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797859</xdr:colOff>
      <xdr:row>0</xdr:row>
      <xdr:rowOff>125506</xdr:rowOff>
    </xdr:from>
    <xdr:to>
      <xdr:col>9</xdr:col>
      <xdr:colOff>1521759</xdr:colOff>
      <xdr:row>0</xdr:row>
      <xdr:rowOff>882589</xdr:rowOff>
    </xdr:to>
    <xdr:pic>
      <xdr:nvPicPr>
        <xdr:cNvPr id="8" name="7 Imagen"/>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111318" y="125506"/>
          <a:ext cx="723900" cy="75708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6</xdr:col>
      <xdr:colOff>245204</xdr:colOff>
      <xdr:row>0</xdr:row>
      <xdr:rowOff>31098</xdr:rowOff>
    </xdr:from>
    <xdr:to>
      <xdr:col>9</xdr:col>
      <xdr:colOff>548891</xdr:colOff>
      <xdr:row>1</xdr:row>
      <xdr:rowOff>106939</xdr:rowOff>
    </xdr:to>
    <xdr:sp macro="" textlink="">
      <xdr:nvSpPr>
        <xdr:cNvPr id="2" name="Text Box 6"/>
        <xdr:cNvSpPr txBox="1">
          <a:spLocks noChangeArrowheads="1"/>
        </xdr:cNvSpPr>
      </xdr:nvSpPr>
      <xdr:spPr bwMode="auto">
        <a:xfrm>
          <a:off x="7131779" y="31098"/>
          <a:ext cx="4342287" cy="1066441"/>
        </a:xfrm>
        <a:prstGeom prst="rect">
          <a:avLst/>
        </a:prstGeom>
        <a:solidFill>
          <a:srgbClr val="FFFFFF">
            <a:alpha val="0"/>
          </a:srgbClr>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ctr" rtl="0">
            <a:defRPr sz="1000"/>
          </a:pPr>
          <a:r>
            <a:rPr lang="es-CO" sz="1200" b="0" i="0" u="none" strike="noStrike" baseline="0">
              <a:solidFill>
                <a:srgbClr val="000000"/>
              </a:solidFill>
              <a:latin typeface="Arial"/>
              <a:cs typeface="Arial"/>
            </a:rPr>
            <a:t>República de Colombia</a:t>
          </a:r>
        </a:p>
        <a:p>
          <a:pPr algn="ctr" rtl="0">
            <a:defRPr sz="1000"/>
          </a:pPr>
          <a:r>
            <a:rPr lang="es-CO" sz="1200" b="0" i="0" u="none" strike="noStrike" baseline="0">
              <a:solidFill>
                <a:srgbClr val="000000"/>
              </a:solidFill>
              <a:latin typeface="Arial"/>
              <a:cs typeface="Arial"/>
            </a:rPr>
            <a:t>MINISTERIO DE SALUD Y PROTECCIÓN SOCIAL</a:t>
          </a:r>
        </a:p>
        <a:p>
          <a:pPr algn="ctr" rtl="0">
            <a:defRPr sz="1000"/>
          </a:pPr>
          <a:r>
            <a:rPr lang="es-CO" sz="1200" b="1" i="0" u="none" strike="noStrike" baseline="0">
              <a:solidFill>
                <a:srgbClr val="000000"/>
              </a:solidFill>
              <a:latin typeface="Arial"/>
              <a:cs typeface="Arial"/>
            </a:rPr>
            <a:t>INSTITUTO NACIONAL DE CANCEROLOGÍA</a:t>
          </a:r>
        </a:p>
        <a:p>
          <a:pPr algn="ctr" rtl="0">
            <a:defRPr sz="1000"/>
          </a:pPr>
          <a:r>
            <a:rPr lang="es-CO" sz="1200" b="0" i="0" u="none" strike="noStrike" baseline="0">
              <a:solidFill>
                <a:srgbClr val="000000"/>
              </a:solidFill>
              <a:latin typeface="Arial"/>
              <a:cs typeface="Arial"/>
            </a:rPr>
            <a:t>Empresa Social del Estado</a:t>
          </a:r>
        </a:p>
        <a:p>
          <a:pPr algn="ctr" rtl="0">
            <a:defRPr sz="1000"/>
          </a:pPr>
          <a:r>
            <a:rPr lang="es-CO" sz="1200" b="0" i="0" u="none" strike="noStrike" baseline="0">
              <a:solidFill>
                <a:srgbClr val="000000"/>
              </a:solidFill>
              <a:latin typeface="Arial"/>
              <a:cs typeface="Arial"/>
            </a:rPr>
            <a:t>NIT.899.999.092-7</a:t>
          </a:r>
        </a:p>
        <a:p>
          <a:pPr algn="l" rtl="0">
            <a:defRPr sz="1000"/>
          </a:pPr>
          <a:endParaRPr lang="es-CO"/>
        </a:p>
      </xdr:txBody>
    </xdr:sp>
    <xdr:clientData/>
  </xdr:twoCellAnchor>
  <xdr:twoCellAnchor editAs="oneCell">
    <xdr:from>
      <xdr:col>0</xdr:col>
      <xdr:colOff>94875</xdr:colOff>
      <xdr:row>0</xdr:row>
      <xdr:rowOff>101600</xdr:rowOff>
    </xdr:from>
    <xdr:to>
      <xdr:col>0</xdr:col>
      <xdr:colOff>894975</xdr:colOff>
      <xdr:row>0</xdr:row>
      <xdr:rowOff>901700</xdr:rowOff>
    </xdr:to>
    <xdr:pic>
      <xdr:nvPicPr>
        <xdr:cNvPr id="3" name="2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4875" y="101600"/>
          <a:ext cx="800100" cy="800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1353671</xdr:colOff>
      <xdr:row>0</xdr:row>
      <xdr:rowOff>80122</xdr:rowOff>
    </xdr:from>
    <xdr:to>
      <xdr:col>13</xdr:col>
      <xdr:colOff>2077571</xdr:colOff>
      <xdr:row>0</xdr:row>
      <xdr:rowOff>837205</xdr:rowOff>
    </xdr:to>
    <xdr:pic>
      <xdr:nvPicPr>
        <xdr:cNvPr id="4" name="3 Imagen"/>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7650946" y="80122"/>
          <a:ext cx="723900" cy="75708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3"/>
  <sheetViews>
    <sheetView view="pageBreakPreview" topLeftCell="A13" zoomScale="85" zoomScaleNormal="85" zoomScaleSheetLayoutView="85" workbookViewId="0">
      <selection activeCell="H11" sqref="H11"/>
    </sheetView>
  </sheetViews>
  <sheetFormatPr baseColWidth="10" defaultRowHeight="15" x14ac:dyDescent="0.25"/>
  <cols>
    <col min="1" max="1" width="51.85546875" customWidth="1"/>
    <col min="2" max="5" width="6.7109375" bestFit="1" customWidth="1"/>
    <col min="6" max="6" width="24.5703125" customWidth="1"/>
    <col min="7" max="8" width="22.140625" customWidth="1"/>
    <col min="9" max="9" width="17.140625" customWidth="1"/>
    <col min="10" max="10" width="24.5703125" customWidth="1"/>
    <col min="11" max="11" width="6.7109375" customWidth="1"/>
    <col min="12" max="12" width="2" bestFit="1" customWidth="1"/>
    <col min="14" max="14" width="33.5703125" customWidth="1"/>
  </cols>
  <sheetData>
    <row r="1" spans="1:10" ht="78.599999999999994" customHeight="1" thickBot="1" x14ac:dyDescent="0.35">
      <c r="A1" s="68"/>
      <c r="B1" s="69"/>
      <c r="C1" s="69"/>
      <c r="D1" s="69"/>
      <c r="E1" s="69"/>
      <c r="F1" s="69"/>
      <c r="G1" s="69"/>
      <c r="H1" s="69"/>
      <c r="I1" s="69"/>
      <c r="J1" s="70"/>
    </row>
    <row r="2" spans="1:10" x14ac:dyDescent="0.25">
      <c r="A2" s="71" t="s">
        <v>31</v>
      </c>
      <c r="B2" s="72"/>
      <c r="C2" s="72"/>
      <c r="D2" s="72"/>
      <c r="E2" s="72"/>
      <c r="F2" s="72"/>
      <c r="G2" s="72"/>
      <c r="H2" s="72"/>
      <c r="I2" s="72"/>
      <c r="J2" s="73"/>
    </row>
    <row r="3" spans="1:10" ht="14.45" x14ac:dyDescent="0.3">
      <c r="A3" s="74" t="s">
        <v>52</v>
      </c>
      <c r="B3" s="75"/>
      <c r="C3" s="75"/>
      <c r="D3" s="75"/>
      <c r="E3" s="75"/>
      <c r="F3" s="75"/>
      <c r="G3" s="75"/>
      <c r="H3" s="75"/>
      <c r="I3" s="75"/>
      <c r="J3" s="76"/>
    </row>
    <row r="4" spans="1:10" ht="14.45" customHeight="1" x14ac:dyDescent="0.3">
      <c r="A4" s="74" t="s">
        <v>19</v>
      </c>
      <c r="B4" s="75"/>
      <c r="C4" s="75"/>
      <c r="D4" s="75"/>
      <c r="E4" s="75"/>
      <c r="F4" s="75"/>
      <c r="G4" s="75"/>
      <c r="H4" s="75"/>
      <c r="I4" s="75"/>
      <c r="J4" s="76"/>
    </row>
    <row r="5" spans="1:10" ht="14.45" customHeight="1" thickBot="1" x14ac:dyDescent="0.35">
      <c r="A5" s="77" t="s">
        <v>42</v>
      </c>
      <c r="B5" s="78"/>
      <c r="C5" s="78"/>
      <c r="D5" s="78"/>
      <c r="E5" s="78"/>
      <c r="F5" s="78"/>
      <c r="G5" s="78"/>
      <c r="H5" s="78"/>
      <c r="I5" s="79"/>
      <c r="J5" s="80"/>
    </row>
    <row r="6" spans="1:10" s="6" customFormat="1" ht="26.45" customHeight="1" x14ac:dyDescent="0.2">
      <c r="A6" s="81" t="s">
        <v>0</v>
      </c>
      <c r="B6" s="83" t="s">
        <v>34</v>
      </c>
      <c r="C6" s="84"/>
      <c r="D6" s="84"/>
      <c r="E6" s="85"/>
      <c r="F6" s="58" t="s">
        <v>1</v>
      </c>
      <c r="G6" s="58" t="s">
        <v>2</v>
      </c>
      <c r="H6" s="60" t="s">
        <v>3</v>
      </c>
      <c r="I6" s="62" t="s">
        <v>39</v>
      </c>
      <c r="J6" s="64" t="s">
        <v>29</v>
      </c>
    </row>
    <row r="7" spans="1:10" s="6" customFormat="1" ht="14.45" customHeight="1" thickBot="1" x14ac:dyDescent="0.25">
      <c r="A7" s="82"/>
      <c r="B7" s="7" t="s">
        <v>35</v>
      </c>
      <c r="C7" s="7" t="s">
        <v>36</v>
      </c>
      <c r="D7" s="7" t="s">
        <v>37</v>
      </c>
      <c r="E7" s="7" t="s">
        <v>38</v>
      </c>
      <c r="F7" s="59"/>
      <c r="G7" s="59"/>
      <c r="H7" s="61"/>
      <c r="I7" s="63"/>
      <c r="J7" s="65"/>
    </row>
    <row r="8" spans="1:10" ht="42" x14ac:dyDescent="0.25">
      <c r="A8" s="8" t="s">
        <v>5</v>
      </c>
      <c r="B8" s="9">
        <v>1</v>
      </c>
      <c r="C8" s="9">
        <v>1</v>
      </c>
      <c r="D8" s="9">
        <v>1</v>
      </c>
      <c r="E8" s="9">
        <v>1</v>
      </c>
      <c r="F8" s="10" t="s">
        <v>20</v>
      </c>
      <c r="G8" s="10" t="s">
        <v>17</v>
      </c>
      <c r="H8" s="11" t="s">
        <v>24</v>
      </c>
      <c r="I8" s="12"/>
      <c r="J8" s="13"/>
    </row>
    <row r="9" spans="1:10" ht="42" x14ac:dyDescent="0.25">
      <c r="A9" s="14" t="s">
        <v>4</v>
      </c>
      <c r="B9" s="9">
        <v>1</v>
      </c>
      <c r="C9" s="9">
        <v>1</v>
      </c>
      <c r="D9" s="9">
        <v>1</v>
      </c>
      <c r="E9" s="9">
        <v>1</v>
      </c>
      <c r="F9" s="15" t="s">
        <v>12</v>
      </c>
      <c r="G9" s="15" t="s">
        <v>17</v>
      </c>
      <c r="H9" s="16" t="s">
        <v>24</v>
      </c>
      <c r="I9" s="17"/>
      <c r="J9" s="18"/>
    </row>
    <row r="10" spans="1:10" ht="42" x14ac:dyDescent="0.25">
      <c r="A10" s="14" t="s">
        <v>32</v>
      </c>
      <c r="B10" s="19"/>
      <c r="C10" s="19"/>
      <c r="D10" s="19"/>
      <c r="E10" s="9">
        <v>1</v>
      </c>
      <c r="F10" s="15" t="s">
        <v>33</v>
      </c>
      <c r="G10" s="15" t="s">
        <v>17</v>
      </c>
      <c r="H10" s="16" t="s">
        <v>24</v>
      </c>
      <c r="I10" s="17"/>
      <c r="J10" s="18"/>
    </row>
    <row r="11" spans="1:10" ht="42" x14ac:dyDescent="0.25">
      <c r="A11" s="20" t="s">
        <v>46</v>
      </c>
      <c r="B11" s="21">
        <v>1</v>
      </c>
      <c r="C11" s="22"/>
      <c r="D11" s="22"/>
      <c r="E11" s="21"/>
      <c r="F11" s="23" t="s">
        <v>47</v>
      </c>
      <c r="G11" s="23" t="s">
        <v>17</v>
      </c>
      <c r="H11" s="16" t="s">
        <v>24</v>
      </c>
      <c r="I11" s="24"/>
      <c r="J11" s="25"/>
    </row>
    <row r="12" spans="1:10" ht="42" x14ac:dyDescent="0.25">
      <c r="A12" s="20" t="s">
        <v>27</v>
      </c>
      <c r="B12" s="21">
        <v>1</v>
      </c>
      <c r="C12" s="21">
        <v>1</v>
      </c>
      <c r="D12" s="21">
        <v>1</v>
      </c>
      <c r="E12" s="21">
        <v>1</v>
      </c>
      <c r="F12" s="23" t="s">
        <v>28</v>
      </c>
      <c r="G12" s="23" t="s">
        <v>11</v>
      </c>
      <c r="H12" s="16" t="s">
        <v>24</v>
      </c>
      <c r="I12" s="24"/>
      <c r="J12" s="25"/>
    </row>
    <row r="13" spans="1:10" ht="31.5" x14ac:dyDescent="0.25">
      <c r="A13" s="20" t="s">
        <v>43</v>
      </c>
      <c r="B13" s="9">
        <v>1</v>
      </c>
      <c r="C13" s="9"/>
      <c r="D13" s="9"/>
      <c r="E13" s="9"/>
      <c r="F13" s="23" t="s">
        <v>50</v>
      </c>
      <c r="G13" s="23" t="s">
        <v>8</v>
      </c>
      <c r="H13" s="16" t="s">
        <v>49</v>
      </c>
      <c r="I13" s="17"/>
      <c r="J13" s="18"/>
    </row>
    <row r="14" spans="1:10" ht="52.5" x14ac:dyDescent="0.25">
      <c r="A14" s="20" t="s">
        <v>44</v>
      </c>
      <c r="B14" s="9"/>
      <c r="C14" s="9">
        <v>1</v>
      </c>
      <c r="D14" s="9"/>
      <c r="E14" s="9"/>
      <c r="F14" s="23" t="s">
        <v>51</v>
      </c>
      <c r="G14" s="23" t="s">
        <v>45</v>
      </c>
      <c r="H14" s="16" t="s">
        <v>23</v>
      </c>
      <c r="I14" s="17"/>
      <c r="J14" s="18"/>
    </row>
    <row r="15" spans="1:10" ht="52.5" x14ac:dyDescent="0.25">
      <c r="A15" s="20" t="s">
        <v>48</v>
      </c>
      <c r="B15" s="9"/>
      <c r="C15" s="9">
        <v>1</v>
      </c>
      <c r="D15" s="9">
        <v>1</v>
      </c>
      <c r="E15" s="9">
        <v>1</v>
      </c>
      <c r="F15" s="23" t="s">
        <v>13</v>
      </c>
      <c r="G15" s="23" t="s">
        <v>6</v>
      </c>
      <c r="H15" s="16" t="s">
        <v>23</v>
      </c>
      <c r="I15" s="17"/>
      <c r="J15" s="25"/>
    </row>
    <row r="16" spans="1:10" ht="52.5" x14ac:dyDescent="0.25">
      <c r="A16" s="20" t="s">
        <v>41</v>
      </c>
      <c r="B16" s="9">
        <v>1</v>
      </c>
      <c r="C16" s="9"/>
      <c r="D16" s="22"/>
      <c r="E16" s="22"/>
      <c r="F16" s="23" t="s">
        <v>14</v>
      </c>
      <c r="G16" s="23" t="s">
        <v>8</v>
      </c>
      <c r="H16" s="16" t="s">
        <v>23</v>
      </c>
      <c r="I16" s="26"/>
      <c r="J16" s="27"/>
    </row>
    <row r="17" spans="1:10" ht="74.25" thickBot="1" x14ac:dyDescent="0.3">
      <c r="A17" s="20" t="s">
        <v>21</v>
      </c>
      <c r="B17" s="9">
        <v>1</v>
      </c>
      <c r="C17" s="9">
        <v>1</v>
      </c>
      <c r="D17" s="9">
        <v>1</v>
      </c>
      <c r="E17" s="9">
        <v>1</v>
      </c>
      <c r="F17" s="23" t="s">
        <v>22</v>
      </c>
      <c r="G17" s="23" t="s">
        <v>8</v>
      </c>
      <c r="H17" s="16" t="s">
        <v>24</v>
      </c>
      <c r="I17" s="26"/>
      <c r="J17" s="18"/>
    </row>
    <row r="18" spans="1:10" s="6" customFormat="1" ht="26.45" customHeight="1" x14ac:dyDescent="0.2">
      <c r="A18" s="81" t="s">
        <v>0</v>
      </c>
      <c r="B18" s="83" t="s">
        <v>34</v>
      </c>
      <c r="C18" s="84"/>
      <c r="D18" s="84"/>
      <c r="E18" s="85"/>
      <c r="F18" s="58" t="s">
        <v>1</v>
      </c>
      <c r="G18" s="58" t="s">
        <v>2</v>
      </c>
      <c r="H18" s="60" t="s">
        <v>3</v>
      </c>
      <c r="I18" s="62" t="s">
        <v>39</v>
      </c>
      <c r="J18" s="64" t="s">
        <v>29</v>
      </c>
    </row>
    <row r="19" spans="1:10" s="6" customFormat="1" ht="14.45" customHeight="1" thickBot="1" x14ac:dyDescent="0.25">
      <c r="A19" s="82"/>
      <c r="B19" s="7" t="s">
        <v>35</v>
      </c>
      <c r="C19" s="7" t="s">
        <v>36</v>
      </c>
      <c r="D19" s="7" t="s">
        <v>37</v>
      </c>
      <c r="E19" s="7" t="s">
        <v>38</v>
      </c>
      <c r="F19" s="59"/>
      <c r="G19" s="59"/>
      <c r="H19" s="61"/>
      <c r="I19" s="63"/>
      <c r="J19" s="65"/>
    </row>
    <row r="20" spans="1:10" ht="42" x14ac:dyDescent="0.25">
      <c r="A20" s="20" t="s">
        <v>15</v>
      </c>
      <c r="B20" s="9">
        <v>1</v>
      </c>
      <c r="C20" s="9">
        <v>1</v>
      </c>
      <c r="D20" s="9">
        <v>1</v>
      </c>
      <c r="E20" s="9">
        <v>1</v>
      </c>
      <c r="F20" s="23" t="s">
        <v>40</v>
      </c>
      <c r="G20" s="23" t="s">
        <v>7</v>
      </c>
      <c r="H20" s="16" t="s">
        <v>24</v>
      </c>
      <c r="I20" s="28"/>
      <c r="J20" s="29"/>
    </row>
    <row r="21" spans="1:10" ht="52.5" x14ac:dyDescent="0.25">
      <c r="A21" s="14" t="s">
        <v>18</v>
      </c>
      <c r="B21" s="9">
        <v>1</v>
      </c>
      <c r="C21" s="9">
        <v>1</v>
      </c>
      <c r="D21" s="9">
        <v>1</v>
      </c>
      <c r="E21" s="9">
        <v>1</v>
      </c>
      <c r="F21" s="15" t="s">
        <v>16</v>
      </c>
      <c r="G21" s="15" t="s">
        <v>17</v>
      </c>
      <c r="H21" s="16" t="s">
        <v>24</v>
      </c>
      <c r="I21" s="30"/>
      <c r="J21" s="18"/>
    </row>
    <row r="22" spans="1:10" ht="42.75" thickBot="1" x14ac:dyDescent="0.3">
      <c r="A22" s="31" t="s">
        <v>9</v>
      </c>
      <c r="B22" s="32">
        <v>1</v>
      </c>
      <c r="C22" s="32">
        <v>1</v>
      </c>
      <c r="D22" s="32">
        <v>1</v>
      </c>
      <c r="E22" s="32">
        <v>1</v>
      </c>
      <c r="F22" s="33" t="s">
        <v>16</v>
      </c>
      <c r="G22" s="33" t="s">
        <v>10</v>
      </c>
      <c r="H22" s="34" t="s">
        <v>24</v>
      </c>
      <c r="I22" s="35"/>
      <c r="J22" s="36"/>
    </row>
    <row r="23" spans="1:10" ht="18.600000000000001" thickBot="1" x14ac:dyDescent="0.35">
      <c r="A23" s="86" t="s">
        <v>30</v>
      </c>
      <c r="B23" s="87"/>
      <c r="C23" s="87"/>
      <c r="D23" s="87"/>
      <c r="E23" s="87"/>
      <c r="F23" s="87"/>
      <c r="G23" s="87"/>
      <c r="H23" s="88"/>
      <c r="I23" s="66"/>
      <c r="J23" s="67"/>
    </row>
    <row r="24" spans="1:10" x14ac:dyDescent="0.25">
      <c r="A24" s="1"/>
      <c r="B24" s="1"/>
      <c r="C24" s="1"/>
      <c r="D24" s="1"/>
      <c r="E24" s="1"/>
      <c r="F24" s="1"/>
      <c r="G24" s="1"/>
      <c r="H24" s="1"/>
    </row>
    <row r="25" spans="1:10" x14ac:dyDescent="0.25">
      <c r="A25" s="1"/>
      <c r="B25" s="1"/>
      <c r="C25" s="1"/>
      <c r="D25" s="1"/>
      <c r="E25" s="1"/>
      <c r="F25" s="1"/>
      <c r="G25" s="1"/>
      <c r="H25" s="1"/>
    </row>
    <row r="26" spans="1:10" ht="15" customHeight="1" x14ac:dyDescent="0.25">
      <c r="A26" s="1"/>
      <c r="B26" s="1"/>
      <c r="C26" s="1"/>
      <c r="D26" s="1"/>
      <c r="E26" s="1"/>
      <c r="F26" s="1"/>
      <c r="G26" s="1"/>
      <c r="H26" s="1"/>
    </row>
    <row r="27" spans="1:10" x14ac:dyDescent="0.25">
      <c r="A27" s="2" t="s">
        <v>25</v>
      </c>
    </row>
    <row r="28" spans="1:10" x14ac:dyDescent="0.25">
      <c r="A28" s="3" t="s">
        <v>17</v>
      </c>
    </row>
    <row r="29" spans="1:10" x14ac:dyDescent="0.25">
      <c r="A29" s="3" t="s">
        <v>11</v>
      </c>
    </row>
    <row r="30" spans="1:10" x14ac:dyDescent="0.25">
      <c r="A30" s="4" t="s">
        <v>6</v>
      </c>
    </row>
    <row r="31" spans="1:10" x14ac:dyDescent="0.25">
      <c r="A31" s="3" t="s">
        <v>26</v>
      </c>
    </row>
    <row r="32" spans="1:10" x14ac:dyDescent="0.25">
      <c r="A32" s="5" t="s">
        <v>7</v>
      </c>
    </row>
    <row r="33" spans="1:1" x14ac:dyDescent="0.25">
      <c r="A33" s="5" t="s">
        <v>10</v>
      </c>
    </row>
  </sheetData>
  <mergeCells count="21">
    <mergeCell ref="I6:I7"/>
    <mergeCell ref="I23:J23"/>
    <mergeCell ref="J6:J7"/>
    <mergeCell ref="A1:J1"/>
    <mergeCell ref="A2:J2"/>
    <mergeCell ref="A3:J3"/>
    <mergeCell ref="A4:J4"/>
    <mergeCell ref="A5:J5"/>
    <mergeCell ref="A6:A7"/>
    <mergeCell ref="G6:G7"/>
    <mergeCell ref="B6:E6"/>
    <mergeCell ref="F6:F7"/>
    <mergeCell ref="H6:H7"/>
    <mergeCell ref="A23:H23"/>
    <mergeCell ref="A18:A19"/>
    <mergeCell ref="B18:E18"/>
    <mergeCell ref="F18:F19"/>
    <mergeCell ref="G18:G19"/>
    <mergeCell ref="H18:H19"/>
    <mergeCell ref="I18:I19"/>
    <mergeCell ref="J18:J19"/>
  </mergeCells>
  <pageMargins left="0.7" right="0.7" top="0.75" bottom="0.75" header="0.3" footer="0.3"/>
  <pageSetup paperSize="144" scale="77"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1"/>
  <sheetViews>
    <sheetView tabSelected="1" topLeftCell="B1" zoomScaleNormal="100" zoomScaleSheetLayoutView="85" workbookViewId="0">
      <selection activeCell="O7" sqref="O7"/>
    </sheetView>
  </sheetViews>
  <sheetFormatPr baseColWidth="10" defaultRowHeight="15" x14ac:dyDescent="0.25"/>
  <cols>
    <col min="1" max="1" width="51.85546875" customWidth="1"/>
    <col min="2" max="5" width="6.7109375" bestFit="1" customWidth="1"/>
    <col min="6" max="6" width="24.5703125" customWidth="1"/>
    <col min="7" max="8" width="22.140625" customWidth="1"/>
    <col min="9" max="9" width="16.28515625" bestFit="1" customWidth="1"/>
    <col min="10" max="10" width="24.5703125" customWidth="1"/>
    <col min="11" max="11" width="16.28515625" bestFit="1" customWidth="1"/>
    <col min="12" max="12" width="28.28515625" customWidth="1"/>
    <col min="13" max="13" width="16.5703125" customWidth="1"/>
    <col min="14" max="14" width="33.5703125" customWidth="1"/>
  </cols>
  <sheetData>
    <row r="1" spans="1:14" ht="78.599999999999994" customHeight="1" thickBot="1" x14ac:dyDescent="0.3">
      <c r="A1" s="93"/>
      <c r="B1" s="94"/>
      <c r="C1" s="94"/>
      <c r="D1" s="94"/>
      <c r="E1" s="94"/>
      <c r="F1" s="94"/>
      <c r="G1" s="94"/>
      <c r="H1" s="94"/>
      <c r="I1" s="94"/>
      <c r="J1" s="94"/>
      <c r="K1" s="94"/>
      <c r="L1" s="94"/>
      <c r="M1" s="94"/>
      <c r="N1" s="95"/>
    </row>
    <row r="2" spans="1:14" ht="14.45" customHeight="1" x14ac:dyDescent="0.25">
      <c r="A2" s="96" t="s">
        <v>31</v>
      </c>
      <c r="B2" s="97"/>
      <c r="C2" s="97"/>
      <c r="D2" s="97"/>
      <c r="E2" s="97"/>
      <c r="F2" s="97"/>
      <c r="G2" s="97"/>
      <c r="H2" s="97"/>
      <c r="I2" s="97"/>
      <c r="J2" s="97"/>
      <c r="K2" s="97"/>
      <c r="L2" s="97"/>
      <c r="M2" s="97"/>
      <c r="N2" s="98"/>
    </row>
    <row r="3" spans="1:14" x14ac:dyDescent="0.25">
      <c r="A3" s="99" t="s">
        <v>52</v>
      </c>
      <c r="B3" s="100"/>
      <c r="C3" s="100"/>
      <c r="D3" s="100"/>
      <c r="E3" s="100"/>
      <c r="F3" s="100"/>
      <c r="G3" s="100"/>
      <c r="H3" s="100"/>
      <c r="I3" s="100"/>
      <c r="J3" s="100"/>
      <c r="K3" s="100"/>
      <c r="L3" s="100"/>
      <c r="M3" s="100"/>
      <c r="N3" s="101"/>
    </row>
    <row r="4" spans="1:14" ht="14.45" customHeight="1" x14ac:dyDescent="0.25">
      <c r="A4" s="99" t="s">
        <v>19</v>
      </c>
      <c r="B4" s="100"/>
      <c r="C4" s="100"/>
      <c r="D4" s="100"/>
      <c r="E4" s="100"/>
      <c r="F4" s="100"/>
      <c r="G4" s="100"/>
      <c r="H4" s="100"/>
      <c r="I4" s="100"/>
      <c r="J4" s="100"/>
      <c r="K4" s="100"/>
      <c r="L4" s="100"/>
      <c r="M4" s="100"/>
      <c r="N4" s="101"/>
    </row>
    <row r="5" spans="1:14" ht="14.45" customHeight="1" thickBot="1" x14ac:dyDescent="0.3">
      <c r="A5" s="102" t="s">
        <v>42</v>
      </c>
      <c r="B5" s="103"/>
      <c r="C5" s="103"/>
      <c r="D5" s="103"/>
      <c r="E5" s="103"/>
      <c r="F5" s="103"/>
      <c r="G5" s="103"/>
      <c r="H5" s="103"/>
      <c r="I5" s="103"/>
      <c r="J5" s="103"/>
      <c r="K5" s="103"/>
      <c r="L5" s="103"/>
      <c r="M5" s="103"/>
      <c r="N5" s="104"/>
    </row>
    <row r="6" spans="1:14" s="6" customFormat="1" ht="23.45" customHeight="1" thickBot="1" x14ac:dyDescent="0.25">
      <c r="A6" s="81" t="s">
        <v>0</v>
      </c>
      <c r="B6" s="83" t="s">
        <v>34</v>
      </c>
      <c r="C6" s="84"/>
      <c r="D6" s="84"/>
      <c r="E6" s="85"/>
      <c r="F6" s="58" t="s">
        <v>1</v>
      </c>
      <c r="G6" s="58" t="s">
        <v>2</v>
      </c>
      <c r="H6" s="60" t="s">
        <v>3</v>
      </c>
      <c r="I6" s="89" t="s">
        <v>63</v>
      </c>
      <c r="J6" s="90"/>
      <c r="K6" s="89" t="s">
        <v>64</v>
      </c>
      <c r="L6" s="90"/>
      <c r="M6" s="89" t="s">
        <v>81</v>
      </c>
      <c r="N6" s="90"/>
    </row>
    <row r="7" spans="1:14" s="6" customFormat="1" ht="45.75" thickBot="1" x14ac:dyDescent="0.25">
      <c r="A7" s="82"/>
      <c r="B7" s="45" t="s">
        <v>35</v>
      </c>
      <c r="C7" s="45" t="s">
        <v>36</v>
      </c>
      <c r="D7" s="45" t="s">
        <v>37</v>
      </c>
      <c r="E7" s="45" t="s">
        <v>38</v>
      </c>
      <c r="F7" s="59"/>
      <c r="G7" s="59"/>
      <c r="H7" s="61"/>
      <c r="I7" s="47" t="s">
        <v>39</v>
      </c>
      <c r="J7" s="48" t="s">
        <v>29</v>
      </c>
      <c r="K7" s="47" t="s">
        <v>39</v>
      </c>
      <c r="L7" s="48" t="s">
        <v>29</v>
      </c>
      <c r="M7" s="47" t="s">
        <v>39</v>
      </c>
      <c r="N7" s="48" t="s">
        <v>29</v>
      </c>
    </row>
    <row r="8" spans="1:14" ht="115.5" x14ac:dyDescent="0.25">
      <c r="A8" s="8" t="s">
        <v>5</v>
      </c>
      <c r="B8" s="40">
        <v>1</v>
      </c>
      <c r="C8" s="40">
        <v>1</v>
      </c>
      <c r="D8" s="40">
        <v>1</v>
      </c>
      <c r="E8" s="40">
        <v>1</v>
      </c>
      <c r="F8" s="10" t="s">
        <v>20</v>
      </c>
      <c r="G8" s="10" t="s">
        <v>17</v>
      </c>
      <c r="H8" s="11" t="s">
        <v>24</v>
      </c>
      <c r="I8" s="46">
        <v>1</v>
      </c>
      <c r="J8" s="49" t="s">
        <v>54</v>
      </c>
      <c r="K8" s="46">
        <v>1</v>
      </c>
      <c r="L8" s="55" t="s">
        <v>72</v>
      </c>
      <c r="M8" s="46">
        <v>1</v>
      </c>
      <c r="N8" s="55" t="s">
        <v>82</v>
      </c>
    </row>
    <row r="9" spans="1:14" ht="84" x14ac:dyDescent="0.25">
      <c r="A9" s="14" t="s">
        <v>4</v>
      </c>
      <c r="B9" s="40">
        <v>1</v>
      </c>
      <c r="C9" s="40">
        <v>1</v>
      </c>
      <c r="D9" s="40">
        <v>1</v>
      </c>
      <c r="E9" s="40">
        <v>1</v>
      </c>
      <c r="F9" s="15" t="s">
        <v>12</v>
      </c>
      <c r="G9" s="15" t="s">
        <v>17</v>
      </c>
      <c r="H9" s="16" t="s">
        <v>24</v>
      </c>
      <c r="I9" s="24">
        <v>1</v>
      </c>
      <c r="J9" s="50" t="s">
        <v>55</v>
      </c>
      <c r="K9" s="24">
        <v>1</v>
      </c>
      <c r="L9" s="25" t="s">
        <v>68</v>
      </c>
      <c r="M9" s="46">
        <v>1</v>
      </c>
      <c r="N9" s="55" t="s">
        <v>83</v>
      </c>
    </row>
    <row r="10" spans="1:14" ht="52.5" x14ac:dyDescent="0.25">
      <c r="A10" s="14" t="s">
        <v>32</v>
      </c>
      <c r="B10" s="41"/>
      <c r="C10" s="41"/>
      <c r="D10" s="41"/>
      <c r="E10" s="40">
        <v>1</v>
      </c>
      <c r="F10" s="15" t="s">
        <v>33</v>
      </c>
      <c r="G10" s="15" t="s">
        <v>17</v>
      </c>
      <c r="H10" s="16" t="s">
        <v>24</v>
      </c>
      <c r="I10" s="91" t="s">
        <v>76</v>
      </c>
      <c r="J10" s="92"/>
      <c r="K10" s="56" t="s">
        <v>76</v>
      </c>
      <c r="L10" s="25" t="s">
        <v>70</v>
      </c>
      <c r="M10" s="46">
        <v>1</v>
      </c>
      <c r="N10" s="55" t="s">
        <v>84</v>
      </c>
    </row>
    <row r="11" spans="1:14" ht="168" x14ac:dyDescent="0.25">
      <c r="A11" s="20" t="s">
        <v>46</v>
      </c>
      <c r="B11" s="42">
        <v>1</v>
      </c>
      <c r="C11" s="43"/>
      <c r="D11" s="43"/>
      <c r="E11" s="42"/>
      <c r="F11" s="23" t="s">
        <v>47</v>
      </c>
      <c r="G11" s="23" t="s">
        <v>17</v>
      </c>
      <c r="H11" s="16" t="s">
        <v>24</v>
      </c>
      <c r="I11" s="24">
        <v>0.75</v>
      </c>
      <c r="J11" s="50" t="s">
        <v>56</v>
      </c>
      <c r="K11" s="24">
        <v>1</v>
      </c>
      <c r="L11" s="25" t="s">
        <v>69</v>
      </c>
      <c r="M11" s="46">
        <v>1</v>
      </c>
      <c r="N11" s="55" t="s">
        <v>85</v>
      </c>
    </row>
    <row r="12" spans="1:14" ht="147" x14ac:dyDescent="0.25">
      <c r="A12" s="20" t="s">
        <v>27</v>
      </c>
      <c r="B12" s="42">
        <v>1</v>
      </c>
      <c r="C12" s="42">
        <v>1</v>
      </c>
      <c r="D12" s="42">
        <v>1</v>
      </c>
      <c r="E12" s="42">
        <v>1</v>
      </c>
      <c r="F12" s="23" t="s">
        <v>28</v>
      </c>
      <c r="G12" s="23" t="s">
        <v>11</v>
      </c>
      <c r="H12" s="16" t="s">
        <v>24</v>
      </c>
      <c r="I12" s="24">
        <v>1</v>
      </c>
      <c r="J12" s="50" t="s">
        <v>58</v>
      </c>
      <c r="K12" s="24">
        <v>1</v>
      </c>
      <c r="L12" s="25" t="s">
        <v>74</v>
      </c>
      <c r="M12" s="46">
        <v>1</v>
      </c>
      <c r="N12" s="55" t="s">
        <v>89</v>
      </c>
    </row>
    <row r="13" spans="1:14" ht="84" x14ac:dyDescent="0.25">
      <c r="A13" s="20" t="s">
        <v>43</v>
      </c>
      <c r="B13" s="40">
        <v>1</v>
      </c>
      <c r="C13" s="40"/>
      <c r="D13" s="40"/>
      <c r="E13" s="40"/>
      <c r="F13" s="23" t="s">
        <v>50</v>
      </c>
      <c r="G13" s="23" t="s">
        <v>8</v>
      </c>
      <c r="H13" s="16" t="s">
        <v>49</v>
      </c>
      <c r="I13" s="24">
        <v>1</v>
      </c>
      <c r="J13" s="50" t="s">
        <v>61</v>
      </c>
      <c r="K13" s="24">
        <v>1</v>
      </c>
      <c r="L13" s="25" t="s">
        <v>61</v>
      </c>
      <c r="M13" s="24">
        <v>1</v>
      </c>
      <c r="N13" s="25" t="s">
        <v>61</v>
      </c>
    </row>
    <row r="14" spans="1:14" ht="84" x14ac:dyDescent="0.25">
      <c r="A14" s="20" t="s">
        <v>44</v>
      </c>
      <c r="B14" s="40"/>
      <c r="C14" s="40">
        <v>1</v>
      </c>
      <c r="D14" s="40"/>
      <c r="E14" s="40"/>
      <c r="F14" s="23" t="s">
        <v>51</v>
      </c>
      <c r="G14" s="23" t="s">
        <v>45</v>
      </c>
      <c r="H14" s="16" t="s">
        <v>23</v>
      </c>
      <c r="I14" s="91" t="s">
        <v>77</v>
      </c>
      <c r="J14" s="92"/>
      <c r="K14" s="24">
        <v>1</v>
      </c>
      <c r="L14" s="25" t="s">
        <v>65</v>
      </c>
      <c r="M14" s="46">
        <v>1</v>
      </c>
      <c r="N14" s="55" t="s">
        <v>79</v>
      </c>
    </row>
    <row r="15" spans="1:14" ht="63" x14ac:dyDescent="0.25">
      <c r="A15" s="20" t="s">
        <v>48</v>
      </c>
      <c r="B15" s="40"/>
      <c r="C15" s="40">
        <v>1</v>
      </c>
      <c r="D15" s="40">
        <v>1</v>
      </c>
      <c r="E15" s="40">
        <v>1</v>
      </c>
      <c r="F15" s="23" t="s">
        <v>13</v>
      </c>
      <c r="G15" s="23" t="s">
        <v>6</v>
      </c>
      <c r="H15" s="16" t="s">
        <v>23</v>
      </c>
      <c r="I15" s="91" t="s">
        <v>77</v>
      </c>
      <c r="J15" s="92"/>
      <c r="K15" s="24">
        <v>0</v>
      </c>
      <c r="L15" s="25" t="s">
        <v>73</v>
      </c>
      <c r="M15" s="46">
        <v>1</v>
      </c>
      <c r="N15" s="55" t="s">
        <v>86</v>
      </c>
    </row>
    <row r="16" spans="1:14" ht="59.45" customHeight="1" x14ac:dyDescent="0.25">
      <c r="A16" s="20" t="s">
        <v>41</v>
      </c>
      <c r="B16" s="40">
        <v>1</v>
      </c>
      <c r="C16" s="40"/>
      <c r="D16" s="43"/>
      <c r="E16" s="43"/>
      <c r="F16" s="23" t="s">
        <v>14</v>
      </c>
      <c r="G16" s="23" t="s">
        <v>8</v>
      </c>
      <c r="H16" s="16" t="s">
        <v>23</v>
      </c>
      <c r="I16" s="37">
        <v>1</v>
      </c>
      <c r="J16" s="51" t="s">
        <v>59</v>
      </c>
      <c r="K16" s="37">
        <v>1</v>
      </c>
      <c r="L16" s="25" t="s">
        <v>59</v>
      </c>
      <c r="M16" s="37">
        <v>1</v>
      </c>
      <c r="N16" s="25" t="s">
        <v>59</v>
      </c>
    </row>
    <row r="17" spans="1:14" ht="126" x14ac:dyDescent="0.25">
      <c r="A17" s="20" t="s">
        <v>60</v>
      </c>
      <c r="B17" s="40">
        <v>1</v>
      </c>
      <c r="C17" s="40">
        <v>1</v>
      </c>
      <c r="D17" s="40">
        <v>1</v>
      </c>
      <c r="E17" s="40">
        <v>1</v>
      </c>
      <c r="F17" s="23" t="s">
        <v>22</v>
      </c>
      <c r="G17" s="23" t="s">
        <v>8</v>
      </c>
      <c r="H17" s="16" t="s">
        <v>24</v>
      </c>
      <c r="I17" s="37">
        <f>4/5</f>
        <v>0.8</v>
      </c>
      <c r="J17" s="51" t="s">
        <v>78</v>
      </c>
      <c r="K17" s="37">
        <f>4/5</f>
        <v>0.8</v>
      </c>
      <c r="L17" s="57" t="s">
        <v>75</v>
      </c>
      <c r="M17" s="37">
        <f>4/5</f>
        <v>0.8</v>
      </c>
      <c r="N17" s="57" t="s">
        <v>75</v>
      </c>
    </row>
    <row r="18" spans="1:14" ht="103.15" customHeight="1" x14ac:dyDescent="0.25">
      <c r="A18" s="20" t="s">
        <v>15</v>
      </c>
      <c r="B18" s="40">
        <v>1</v>
      </c>
      <c r="C18" s="40">
        <v>1</v>
      </c>
      <c r="D18" s="40">
        <v>1</v>
      </c>
      <c r="E18" s="40">
        <v>1</v>
      </c>
      <c r="F18" s="23" t="s">
        <v>40</v>
      </c>
      <c r="G18" s="23" t="s">
        <v>7</v>
      </c>
      <c r="H18" s="16" t="s">
        <v>24</v>
      </c>
      <c r="I18" s="38">
        <f>3/4</f>
        <v>0.75</v>
      </c>
      <c r="J18" s="50" t="s">
        <v>53</v>
      </c>
      <c r="K18" s="24">
        <f>(7/9)</f>
        <v>0.77777777777777779</v>
      </c>
      <c r="L18" s="25" t="s">
        <v>66</v>
      </c>
      <c r="M18" s="46">
        <v>1</v>
      </c>
      <c r="N18" s="55" t="s">
        <v>87</v>
      </c>
    </row>
    <row r="19" spans="1:14" ht="59.45" customHeight="1" x14ac:dyDescent="0.25">
      <c r="A19" s="14" t="s">
        <v>18</v>
      </c>
      <c r="B19" s="40">
        <v>1</v>
      </c>
      <c r="C19" s="40">
        <v>1</v>
      </c>
      <c r="D19" s="40">
        <v>1</v>
      </c>
      <c r="E19" s="40">
        <v>1</v>
      </c>
      <c r="F19" s="15" t="s">
        <v>16</v>
      </c>
      <c r="G19" s="15" t="s">
        <v>17</v>
      </c>
      <c r="H19" s="16" t="s">
        <v>24</v>
      </c>
      <c r="I19" s="24">
        <v>1</v>
      </c>
      <c r="J19" s="50" t="s">
        <v>57</v>
      </c>
      <c r="K19" s="24">
        <v>1</v>
      </c>
      <c r="L19" s="25" t="s">
        <v>71</v>
      </c>
      <c r="M19" s="46">
        <f>11/12</f>
        <v>0.91666666666666663</v>
      </c>
      <c r="N19" s="55" t="s">
        <v>80</v>
      </c>
    </row>
    <row r="20" spans="1:14" ht="105.75" thickBot="1" x14ac:dyDescent="0.3">
      <c r="A20" s="31" t="s">
        <v>9</v>
      </c>
      <c r="B20" s="44">
        <v>1</v>
      </c>
      <c r="C20" s="44">
        <v>1</v>
      </c>
      <c r="D20" s="44">
        <v>1</v>
      </c>
      <c r="E20" s="44">
        <v>1</v>
      </c>
      <c r="F20" s="33" t="s">
        <v>16</v>
      </c>
      <c r="G20" s="33" t="s">
        <v>10</v>
      </c>
      <c r="H20" s="34" t="s">
        <v>24</v>
      </c>
      <c r="I20" s="39">
        <v>1</v>
      </c>
      <c r="J20" s="52" t="s">
        <v>62</v>
      </c>
      <c r="K20" s="53">
        <f>(7/8)</f>
        <v>0.875</v>
      </c>
      <c r="L20" s="54" t="s">
        <v>67</v>
      </c>
      <c r="M20" s="46">
        <v>1</v>
      </c>
      <c r="N20" s="54" t="s">
        <v>88</v>
      </c>
    </row>
    <row r="21" spans="1:14" ht="19.5" thickBot="1" x14ac:dyDescent="0.3">
      <c r="A21" s="86" t="s">
        <v>30</v>
      </c>
      <c r="B21" s="87"/>
      <c r="C21" s="87"/>
      <c r="D21" s="87"/>
      <c r="E21" s="87"/>
      <c r="F21" s="87"/>
      <c r="G21" s="87"/>
      <c r="H21" s="88"/>
      <c r="I21" s="66">
        <f>AVERAGE(I8:J20)</f>
        <v>0.93</v>
      </c>
      <c r="J21" s="67"/>
      <c r="K21" s="66">
        <f>AVERAGE(K8:L20)</f>
        <v>0.87106481481481479</v>
      </c>
      <c r="L21" s="67"/>
      <c r="M21" s="66">
        <f>AVERAGE(M8:N20)</f>
        <v>0.97820512820512817</v>
      </c>
      <c r="N21" s="67"/>
    </row>
    <row r="22" spans="1:14" x14ac:dyDescent="0.25">
      <c r="A22" s="1"/>
      <c r="B22" s="1"/>
      <c r="C22" s="1"/>
      <c r="D22" s="1"/>
      <c r="E22" s="1"/>
      <c r="F22" s="1"/>
      <c r="G22" s="1"/>
      <c r="H22" s="1"/>
    </row>
    <row r="23" spans="1:14" x14ac:dyDescent="0.25">
      <c r="A23" s="1"/>
      <c r="B23" s="1"/>
      <c r="C23" s="1"/>
      <c r="D23" s="1"/>
      <c r="E23" s="1"/>
      <c r="F23" s="1"/>
      <c r="G23" s="1"/>
      <c r="H23" s="1"/>
    </row>
    <row r="24" spans="1:14" ht="15" customHeight="1" x14ac:dyDescent="0.25">
      <c r="A24" s="1"/>
      <c r="B24" s="1"/>
      <c r="C24" s="1"/>
      <c r="D24" s="1"/>
      <c r="E24" s="1"/>
      <c r="F24" s="1"/>
      <c r="G24" s="1"/>
      <c r="H24" s="1"/>
    </row>
    <row r="25" spans="1:14" x14ac:dyDescent="0.25">
      <c r="A25" s="2" t="s">
        <v>25</v>
      </c>
    </row>
    <row r="26" spans="1:14" x14ac:dyDescent="0.25">
      <c r="A26" s="3" t="s">
        <v>17</v>
      </c>
    </row>
    <row r="27" spans="1:14" x14ac:dyDescent="0.25">
      <c r="A27" s="3" t="s">
        <v>11</v>
      </c>
    </row>
    <row r="28" spans="1:14" x14ac:dyDescent="0.25">
      <c r="A28" s="4" t="s">
        <v>6</v>
      </c>
    </row>
    <row r="29" spans="1:14" x14ac:dyDescent="0.25">
      <c r="A29" s="3" t="s">
        <v>26</v>
      </c>
    </row>
    <row r="30" spans="1:14" x14ac:dyDescent="0.25">
      <c r="A30" s="5" t="s">
        <v>7</v>
      </c>
    </row>
    <row r="31" spans="1:14" x14ac:dyDescent="0.25">
      <c r="A31" s="5" t="s">
        <v>10</v>
      </c>
    </row>
  </sheetData>
  <autoFilter ref="A7:L21"/>
  <mergeCells count="20">
    <mergeCell ref="A1:N1"/>
    <mergeCell ref="A2:N2"/>
    <mergeCell ref="A3:N3"/>
    <mergeCell ref="A4:N4"/>
    <mergeCell ref="A5:N5"/>
    <mergeCell ref="M6:N6"/>
    <mergeCell ref="I6:J6"/>
    <mergeCell ref="K6:L6"/>
    <mergeCell ref="K21:L21"/>
    <mergeCell ref="A21:H21"/>
    <mergeCell ref="I21:J21"/>
    <mergeCell ref="A6:A7"/>
    <mergeCell ref="B6:E6"/>
    <mergeCell ref="F6:F7"/>
    <mergeCell ref="G6:G7"/>
    <mergeCell ref="H6:H7"/>
    <mergeCell ref="I10:J10"/>
    <mergeCell ref="I14:J14"/>
    <mergeCell ref="I15:J15"/>
    <mergeCell ref="M21:N21"/>
  </mergeCells>
  <pageMargins left="0.70866141732283472" right="0.70866141732283472" top="0.74803149606299213" bottom="0.74803149606299213" header="0.31496062992125984" footer="0.31496062992125984"/>
  <pageSetup paperSize="144" scale="77"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vt:i4>
      </vt:variant>
    </vt:vector>
  </HeadingPairs>
  <TitlesOfParts>
    <vt:vector size="5" baseType="lpstr">
      <vt:lpstr>Formulación 2014</vt:lpstr>
      <vt:lpstr>Seguimiento 2014</vt:lpstr>
      <vt:lpstr>'Formulación 2014'!Área_de_impresión</vt:lpstr>
      <vt:lpstr>'Seguimiento 2014'!Área_de_impresión</vt:lpstr>
      <vt:lpstr>'Seguimiento 2014'!Títulos_a_imprimir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Elsa Yanuba Quiñones</dc:creator>
  <cp:lastModifiedBy>Funcionario INC</cp:lastModifiedBy>
  <cp:lastPrinted>2014-05-21T14:46:58Z</cp:lastPrinted>
  <dcterms:created xsi:type="dcterms:W3CDTF">2012-08-14T20:27:07Z</dcterms:created>
  <dcterms:modified xsi:type="dcterms:W3CDTF">2014-12-30T20:47:51Z</dcterms:modified>
</cp:coreProperties>
</file>